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Presupuestaria\"/>
    </mc:Choice>
  </mc:AlternateContent>
  <xr:revisionPtr revIDLastSave="0" documentId="13_ncr:1_{81C0981F-BFF4-498F-BA0E-60A4F6EFFB57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<sst xmlns="http://schemas.openxmlformats.org/spreadsheetml/2006/main" count="47" uniqueCount="47">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</sst>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topLeftCell="A29" zoomScale="120" zoomScaleNormal="120" workbookViewId="0">
      <selection activeCell="F42" sqref="F42:G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1436476625.9699998</v>
      </c>
      <c r="D10" s="8">
        <f>SUM(D11:D18)</f>
        <v>59331317.839999959</v>
      </c>
      <c r="E10" s="8">
        <f t="shared" ref="E10:E18" si="0">C10+D10</f>
        <v>1495807943.8099997</v>
      </c>
      <c r="F10" s="8">
        <f>SUM(F11:F18)</f>
        <v>1163889710.02</v>
      </c>
      <c r="G10" s="8">
        <f>SUM(G11:G18)</f>
        <v>1146428457.28</v>
      </c>
      <c r="H10" s="8">
        <f t="shared" ref="H10:H18" si="1">E10-F10</f>
        <v>331918233.78999972</v>
      </c>
    </row>
    <row r="11" spans="2:11" x14ac:dyDescent="0.25">
      <c r="B11" s="12" t="s">
        <v>14</v>
      </c>
      <c r="C11" s="15">
        <v>49278716.960000001</v>
      </c>
      <c r="D11" s="15">
        <v>1330587.8000000007</v>
      </c>
      <c r="E11" s="17">
        <f t="shared" si="0"/>
        <v>50609304.760000005</v>
      </c>
      <c r="F11" s="15">
        <v>49647675.190000005</v>
      </c>
      <c r="G11" s="15">
        <v>49610849.810000002</v>
      </c>
      <c r="H11" s="17">
        <f t="shared" si="1"/>
        <v>961629.5700000003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245991385.16999999</v>
      </c>
      <c r="D13" s="15">
        <v>-1972081.5699999928</v>
      </c>
      <c r="E13" s="17">
        <f t="shared" si="0"/>
        <v>244019303.59999999</v>
      </c>
      <c r="F13" s="15">
        <v>198212738.25</v>
      </c>
      <c r="G13" s="15">
        <v>194961791.11000001</v>
      </c>
      <c r="H13" s="17">
        <f t="shared" si="1"/>
        <v>45806565.349999994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267946098.03</v>
      </c>
      <c r="D15" s="15">
        <v>45530753.919999987</v>
      </c>
      <c r="E15" s="17">
        <f t="shared" si="0"/>
        <v>313476851.94999999</v>
      </c>
      <c r="F15" s="15">
        <v>294209158.06999999</v>
      </c>
      <c r="G15" s="15">
        <v>293663579.89999998</v>
      </c>
      <c r="H15" s="17">
        <f t="shared" si="1"/>
        <v>19267693.879999995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768640916.28999996</v>
      </c>
      <c r="D17" s="15">
        <v>18561909.529999971</v>
      </c>
      <c r="E17" s="17">
        <f t="shared" si="0"/>
        <v>787202825.81999993</v>
      </c>
      <c r="F17" s="15">
        <v>544904987.38999999</v>
      </c>
      <c r="G17" s="15">
        <v>531336351.42000002</v>
      </c>
      <c r="H17" s="17">
        <f t="shared" si="1"/>
        <v>242297838.42999995</v>
      </c>
    </row>
    <row r="18" spans="2:8" x14ac:dyDescent="0.25">
      <c r="B18" s="12" t="s">
        <v>21</v>
      </c>
      <c r="C18" s="15">
        <v>104619509.52</v>
      </c>
      <c r="D18" s="15">
        <v>-4119851.84</v>
      </c>
      <c r="E18" s="17">
        <f t="shared" si="0"/>
        <v>100499657.67999999</v>
      </c>
      <c r="F18" s="15">
        <v>76915151.120000005</v>
      </c>
      <c r="G18" s="15">
        <v>76855885.040000007</v>
      </c>
      <c r="H18" s="17">
        <f t="shared" si="1"/>
        <v>23584506.559999987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1670645232.6300001</v>
      </c>
      <c r="D20" s="8">
        <f>SUM(D21:D27)</f>
        <v>232928059.18000013</v>
      </c>
      <c r="E20" s="8">
        <f t="shared" ref="E20:E27" si="2">C20+D20</f>
        <v>1903573291.8100002</v>
      </c>
      <c r="F20" s="8">
        <f>SUM(F21:F27)</f>
        <v>1046204839.7699997</v>
      </c>
      <c r="G20" s="8">
        <f>SUM(G21:G27)</f>
        <v>955555501.79999983</v>
      </c>
      <c r="H20" s="8">
        <f t="shared" ref="H20:H27" si="3">E20-F20</f>
        <v>857368452.04000044</v>
      </c>
    </row>
    <row r="21" spans="2:8" x14ac:dyDescent="0.25">
      <c r="B21" s="12" t="s">
        <v>23</v>
      </c>
      <c r="C21" s="15">
        <v>388747159.43000001</v>
      </c>
      <c r="D21" s="15">
        <v>83210505.100000024</v>
      </c>
      <c r="E21" s="17">
        <f t="shared" si="2"/>
        <v>471957664.53000003</v>
      </c>
      <c r="F21" s="15">
        <v>257646104.07999998</v>
      </c>
      <c r="G21" s="15">
        <v>255582852.66</v>
      </c>
      <c r="H21" s="17">
        <f t="shared" si="3"/>
        <v>214311560.45000005</v>
      </c>
    </row>
    <row r="22" spans="2:8" x14ac:dyDescent="0.25">
      <c r="B22" s="12" t="s">
        <v>24</v>
      </c>
      <c r="C22" s="15">
        <v>895774375.38999999</v>
      </c>
      <c r="D22" s="15">
        <v>326351558.92000008</v>
      </c>
      <c r="E22" s="17">
        <f t="shared" si="2"/>
        <v>1222125934.3099999</v>
      </c>
      <c r="F22" s="15">
        <v>643749799.31999993</v>
      </c>
      <c r="G22" s="15">
        <v>609414513.67999995</v>
      </c>
      <c r="H22" s="17">
        <f t="shared" si="3"/>
        <v>578376134.99000001</v>
      </c>
    </row>
    <row r="23" spans="2:8" x14ac:dyDescent="0.25">
      <c r="B23" s="12" t="s">
        <v>25</v>
      </c>
      <c r="C23" s="15">
        <v>9747586.4399999995</v>
      </c>
      <c r="D23" s="15">
        <v>9723.7299999999814</v>
      </c>
      <c r="E23" s="17">
        <f t="shared" si="2"/>
        <v>9757310.1699999999</v>
      </c>
      <c r="F23" s="15">
        <v>9757310.1699999999</v>
      </c>
      <c r="G23" s="15">
        <v>9757310.1699999999</v>
      </c>
      <c r="H23" s="17">
        <f t="shared" si="3"/>
        <v>0</v>
      </c>
    </row>
    <row r="24" spans="2:8" ht="24" x14ac:dyDescent="0.25">
      <c r="B24" s="12" t="s">
        <v>26</v>
      </c>
      <c r="C24" s="15">
        <v>13236925.27</v>
      </c>
      <c r="D24" s="15">
        <v>-727485.21000000089</v>
      </c>
      <c r="E24" s="17">
        <f t="shared" si="2"/>
        <v>12509440.059999999</v>
      </c>
      <c r="F24" s="15">
        <v>11116986.15</v>
      </c>
      <c r="G24" s="15">
        <v>10926659.550000001</v>
      </c>
      <c r="H24" s="17">
        <f t="shared" si="3"/>
        <v>1392453.9099999983</v>
      </c>
    </row>
    <row r="25" spans="2:8" x14ac:dyDescent="0.25">
      <c r="B25" s="12" t="s">
        <v>27</v>
      </c>
      <c r="C25" s="16">
        <v>62222031.140000001</v>
      </c>
      <c r="D25" s="16">
        <v>99196126.479999989</v>
      </c>
      <c r="E25" s="18">
        <f t="shared" si="2"/>
        <v>161418157.62</v>
      </c>
      <c r="F25" s="16">
        <v>104776670.24000001</v>
      </c>
      <c r="G25" s="16">
        <v>51195503.280000001</v>
      </c>
      <c r="H25" s="18">
        <f t="shared" si="3"/>
        <v>56641487.379999995</v>
      </c>
    </row>
    <row r="26" spans="2:8" x14ac:dyDescent="0.25">
      <c r="B26" s="12" t="s">
        <v>28</v>
      </c>
      <c r="C26" s="15">
        <v>300917154.95999998</v>
      </c>
      <c r="D26" s="15">
        <v>-275112369.83999997</v>
      </c>
      <c r="E26" s="17">
        <f t="shared" si="2"/>
        <v>25804785.120000005</v>
      </c>
      <c r="F26" s="15">
        <v>19157969.810000002</v>
      </c>
      <c r="G26" s="15">
        <v>18678662.460000001</v>
      </c>
      <c r="H26" s="17">
        <f t="shared" si="3"/>
        <v>6646815.3100000024</v>
      </c>
    </row>
    <row r="27" spans="2:8" x14ac:dyDescent="0.25">
      <c r="B27" s="12" t="s">
        <v>29</v>
      </c>
      <c r="C27" s="15">
        <v>0</v>
      </c>
      <c r="D27" s="15">
        <v>0</v>
      </c>
      <c r="E27" s="17">
        <f t="shared" si="2"/>
        <v>0</v>
      </c>
      <c r="F27" s="15">
        <v>0</v>
      </c>
      <c r="G27" s="15">
        <v>0</v>
      </c>
      <c r="H27" s="17">
        <f t="shared" si="3"/>
        <v>0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173722687.48000002</v>
      </c>
      <c r="D29" s="8">
        <f>SUM(D30:D38)</f>
        <v>36962358.859999999</v>
      </c>
      <c r="E29" s="8">
        <f t="shared" ref="E29:E38" si="4">C29+D29</f>
        <v>210685046.34000003</v>
      </c>
      <c r="F29" s="8">
        <f>SUM(F30:F38)</f>
        <v>159035610.26999998</v>
      </c>
      <c r="G29" s="8">
        <f>SUM(G30:G38)</f>
        <v>158039398.68000001</v>
      </c>
      <c r="H29" s="8">
        <f t="shared" ref="H29:H38" si="5">E29-F29</f>
        <v>51649436.070000052</v>
      </c>
    </row>
    <row r="30" spans="2:8" ht="24" x14ac:dyDescent="0.25">
      <c r="B30" s="12" t="s">
        <v>31</v>
      </c>
      <c r="C30" s="15">
        <v>40398748.240000002</v>
      </c>
      <c r="D30" s="15">
        <v>22413009.550000001</v>
      </c>
      <c r="E30" s="17">
        <f t="shared" si="4"/>
        <v>62811757.790000007</v>
      </c>
      <c r="F30" s="15">
        <v>62126193.289999999</v>
      </c>
      <c r="G30" s="15">
        <v>61335017.229999997</v>
      </c>
      <c r="H30" s="17">
        <f t="shared" si="5"/>
        <v>685564.50000000745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43223324.450000003</v>
      </c>
      <c r="D36" s="15">
        <v>-3891413.2199999988</v>
      </c>
      <c r="E36" s="17">
        <f t="shared" si="4"/>
        <v>39331911.230000004</v>
      </c>
      <c r="F36" s="15">
        <v>38911465.209999993</v>
      </c>
      <c r="G36" s="15">
        <v>38806747.299999997</v>
      </c>
      <c r="H36" s="17">
        <f t="shared" si="5"/>
        <v>420446.02000001073</v>
      </c>
    </row>
    <row r="37" spans="2:8" x14ac:dyDescent="0.25">
      <c r="B37" s="12" t="s">
        <v>38</v>
      </c>
      <c r="C37" s="15">
        <v>90100614.790000007</v>
      </c>
      <c r="D37" s="15">
        <v>18440762.530000001</v>
      </c>
      <c r="E37" s="17">
        <f t="shared" si="4"/>
        <v>108541377.32000001</v>
      </c>
      <c r="F37" s="15">
        <v>57997951.769999996</v>
      </c>
      <c r="G37" s="15">
        <v>57897634.149999999</v>
      </c>
      <c r="H37" s="17">
        <f t="shared" si="5"/>
        <v>50543425.550000012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479026382.01999998</v>
      </c>
      <c r="D40" s="8">
        <f>SUM(D41:D44)</f>
        <v>62660761.909999996</v>
      </c>
      <c r="E40" s="8">
        <f>C40+D40</f>
        <v>541687143.92999995</v>
      </c>
      <c r="F40" s="8">
        <f>SUM(F41:F44)</f>
        <v>541687143.93000007</v>
      </c>
      <c r="G40" s="8">
        <f>SUM(G41:G44)</f>
        <v>531687143.93000001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479026382.01999998</v>
      </c>
      <c r="D42" s="15">
        <v>62660761.909999996</v>
      </c>
      <c r="E42" s="17">
        <f>C42+D42</f>
        <v>541687143.92999995</v>
      </c>
      <c r="F42" s="15">
        <v>541687143.93000007</v>
      </c>
      <c r="G42" s="15">
        <v>531687143.93000001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3759870928.0999999</v>
      </c>
      <c r="D46" s="9">
        <f>SUM(D40,D29,D20,D10)</f>
        <v>391882497.79000008</v>
      </c>
      <c r="E46" s="9">
        <f>C46+D46</f>
        <v>4151753425.8899999</v>
      </c>
      <c r="F46" s="9">
        <f>SUM(F40,F29,F10,F20)</f>
        <v>2910817303.9899998</v>
      </c>
      <c r="G46" s="9">
        <f>SUM(G40,G29,G20,G10)</f>
        <v>2791710501.6899996</v>
      </c>
      <c r="H46" s="9">
        <f>E46-F46</f>
        <v>1240936121.9000001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horizontalDpi="4294967295" verticalDpi="4294967295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2024-07-16T21:15:33Z</cp:lastPrinted>
  <dcterms:created xsi:type="dcterms:W3CDTF">2019-12-05T18:14:36Z</dcterms:created>
  <dcterms:modified xsi:type="dcterms:W3CDTF">2024-07-17T19:46:51Z</dcterms:modified>
</cp:coreProperties>
</file>